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u\OneDrive - Doctors of BC\Desktop\"/>
    </mc:Choice>
  </mc:AlternateContent>
  <xr:revisionPtr revIDLastSave="0" documentId="13_ncr:1_{AF4C6DA7-25A7-4B8E-A49F-E7DDC34626E0}" xr6:coauthVersionLast="47" xr6:coauthVersionMax="47" xr10:uidLastSave="{00000000-0000-0000-0000-000000000000}"/>
  <bookViews>
    <workbookView xWindow="28680" yWindow="-1965" windowWidth="29040" windowHeight="17640" xr2:uid="{00000000-000D-0000-FFFF-FFFF00000000}"/>
  </bookViews>
  <sheets>
    <sheet name="SCC Budget" sheetId="4" r:id="rId1"/>
  </sheets>
  <definedNames>
    <definedName name="FTE">#REF!</definedName>
    <definedName name="Hours">#REF!</definedName>
    <definedName name="wkhou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4" l="1"/>
  <c r="N7" i="4"/>
  <c r="N8" i="4"/>
  <c r="N6" i="4"/>
  <c r="J7" i="4"/>
  <c r="J8" i="4"/>
  <c r="J6" i="4"/>
  <c r="F7" i="4"/>
  <c r="P7" i="4" s="1"/>
  <c r="F8" i="4"/>
  <c r="F6" i="4"/>
  <c r="N24" i="4"/>
  <c r="J24" i="4"/>
  <c r="F24" i="4"/>
  <c r="P14" i="4"/>
  <c r="P13" i="4"/>
  <c r="P23" i="4"/>
  <c r="P22" i="4"/>
  <c r="P21" i="4"/>
  <c r="N23" i="4"/>
  <c r="N22" i="4"/>
  <c r="N21" i="4"/>
  <c r="N19" i="4"/>
  <c r="J22" i="4"/>
  <c r="J23" i="4"/>
  <c r="J21" i="4"/>
  <c r="J20" i="4"/>
  <c r="J19" i="4"/>
  <c r="F23" i="4"/>
  <c r="F22" i="4"/>
  <c r="F21" i="4"/>
  <c r="F20" i="4"/>
  <c r="P20" i="4" s="1"/>
  <c r="F19" i="4"/>
  <c r="F14" i="4"/>
  <c r="F13" i="4"/>
  <c r="F12" i="4"/>
  <c r="P12" i="4" s="1"/>
  <c r="P15" i="4" s="1"/>
  <c r="J26" i="4"/>
  <c r="N26" i="4"/>
  <c r="P24" i="4"/>
  <c r="T26" i="4"/>
  <c r="T15" i="4"/>
  <c r="T9" i="4"/>
  <c r="T28" i="4"/>
  <c r="F26" i="4" l="1"/>
  <c r="P19" i="4"/>
  <c r="P26" i="4" s="1"/>
  <c r="F15" i="4"/>
  <c r="J9" i="4"/>
  <c r="J28" i="4" s="1"/>
  <c r="F9" i="4"/>
  <c r="N9" i="4"/>
  <c r="N28" i="4" s="1"/>
  <c r="P6" i="4"/>
  <c r="F28" i="4" l="1"/>
  <c r="P9" i="4"/>
  <c r="P28" i="4" s="1"/>
  <c r="P31" i="4" l="1"/>
  <c r="R26" i="4"/>
  <c r="R15" i="4"/>
  <c r="R9" i="4"/>
  <c r="P30" i="4"/>
  <c r="P32" i="4" l="1"/>
  <c r="R24" i="4" s="1"/>
  <c r="R21" i="4" l="1"/>
  <c r="R8" i="4"/>
  <c r="R12" i="4"/>
  <c r="R19" i="4"/>
  <c r="R6" i="4"/>
  <c r="R7" i="4"/>
  <c r="R23" i="4"/>
  <c r="R13" i="4"/>
  <c r="R22" i="4"/>
  <c r="R20" i="4"/>
  <c r="R14" i="4"/>
</calcChain>
</file>

<file path=xl/sharedStrings.xml><?xml version="1.0" encoding="utf-8"?>
<sst xmlns="http://schemas.openxmlformats.org/spreadsheetml/2006/main" count="62" uniqueCount="44">
  <si>
    <t>Mtg. (hrs)</t>
  </si>
  <si>
    <t>PT. (hrs)</t>
  </si>
  <si>
    <t>Physician Engagement</t>
  </si>
  <si>
    <t>Total Cost by Line
 Item</t>
  </si>
  <si>
    <t># of 
Indiv.</t>
  </si>
  <si>
    <t># of 
Mtg.</t>
  </si>
  <si>
    <t>Total 
Cost</t>
  </si>
  <si>
    <t>SP Sessional Rate</t>
  </si>
  <si>
    <t>FP Sessional Rate</t>
  </si>
  <si>
    <t>Sub-Total Labour</t>
  </si>
  <si>
    <t>Other Factors</t>
  </si>
  <si>
    <t>Catering/Food</t>
  </si>
  <si>
    <t>Meeting Space/Venue</t>
  </si>
  <si>
    <t>Accommodations</t>
  </si>
  <si>
    <t>Travel</t>
  </si>
  <si>
    <t>Sub-Total Other</t>
  </si>
  <si>
    <t>Total</t>
  </si>
  <si>
    <t>Grand Total</t>
  </si>
  <si>
    <t>Project Administration</t>
  </si>
  <si>
    <t>Administration (10%)</t>
  </si>
  <si>
    <t>Project Activities (PT)</t>
  </si>
  <si>
    <t>Rate 
Per Hour</t>
  </si>
  <si>
    <t>Working Group (WG)</t>
  </si>
  <si>
    <t>FTE</t>
  </si>
  <si>
    <t># Project Weeks</t>
  </si>
  <si>
    <t>Steering Committee</t>
  </si>
  <si>
    <t>Provincial Events</t>
  </si>
  <si>
    <t>Sub-Total Engagement</t>
  </si>
  <si>
    <t>Project Lead</t>
  </si>
  <si>
    <t>Consulting Fees</t>
  </si>
  <si>
    <t>It is recommended that:</t>
  </si>
  <si>
    <t>Equivalent Hrs</t>
  </si>
  <si>
    <t>Allied Health</t>
  </si>
  <si>
    <t># Hrs/Wk</t>
  </si>
  <si>
    <t>In Kind</t>
  </si>
  <si>
    <r>
      <t>·</t>
    </r>
    <r>
      <rPr>
        <sz val="7"/>
        <color rgb="FF8098AD"/>
        <rFont val="Calibri"/>
        <family val="2"/>
      </rPr>
      <t xml:space="preserve">       </t>
    </r>
    <r>
      <rPr>
        <sz val="11"/>
        <color rgb="FF404040"/>
        <rFont val="Calibri"/>
        <family val="2"/>
      </rPr>
      <t>Physician sessionals account for approximately 40% of the project budget.</t>
    </r>
  </si>
  <si>
    <r>
      <t>·</t>
    </r>
    <r>
      <rPr>
        <sz val="7"/>
        <color rgb="FF8098AD"/>
        <rFont val="Calibri"/>
        <family val="2"/>
      </rPr>
      <t xml:space="preserve">       </t>
    </r>
    <r>
      <rPr>
        <sz val="11"/>
        <color rgb="FF404040"/>
        <rFont val="Calibri"/>
        <family val="2"/>
      </rPr>
      <t>Evaluation activities account for approximately 10-15% of the project budget.</t>
    </r>
  </si>
  <si>
    <r>
      <t>·</t>
    </r>
    <r>
      <rPr>
        <sz val="7"/>
        <color rgb="FF8098AD"/>
        <rFont val="Calibri"/>
        <family val="2"/>
      </rPr>
      <t xml:space="preserve">       </t>
    </r>
    <r>
      <rPr>
        <sz val="11"/>
        <color rgb="FF404040"/>
        <rFont val="Calibri"/>
        <family val="2"/>
      </rPr>
      <t>Administration activities account for approximately 10% of the project budget.</t>
    </r>
  </si>
  <si>
    <t>Other Costs (eg. Printing)</t>
  </si>
  <si>
    <t>% of Total</t>
  </si>
  <si>
    <t>Contingency (10%)</t>
  </si>
  <si>
    <t>Evaluator</t>
  </si>
  <si>
    <t>Proposal Estimated Budget</t>
  </si>
  <si>
    <t>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</si>
</sst>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;[Red]\-&quot;$&quot;#,##0"/>
    <numFmt numFmtId="165" formatCode="0.0"/>
    <numFmt numFmtId="166" formatCode="&quot;$&quot;#,##0"/>
    <numFmt numFmtId="167" formatCode="&quot;$&quot;#,##0.00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rgb="FF404040"/>
      <name val="Calibri Light"/>
      <family val="2"/>
    </font>
    <font>
      <sz val="10"/>
      <color rgb="FF000000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sz val="8"/>
      <color rgb="FF8098AD"/>
      <name val="Calibri"/>
      <family val="2"/>
    </font>
    <font>
      <sz val="7"/>
      <color rgb="FF8098AD"/>
      <name val="Calibri"/>
      <family val="2"/>
    </font>
    <font>
      <sz val="11"/>
      <color rgb="FF404040"/>
      <name val="Calibri"/>
      <family val="2"/>
    </font>
    <font>
      <b/>
      <sz val="10"/>
      <color rgb="FF9C57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20"/>
      <color rgb="FF8098AD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8496B0"/>
      </left>
      <right style="medium">
        <color rgb="FF8496B0"/>
      </right>
      <top style="medium">
        <color rgb="FF8496B0"/>
      </top>
      <bottom style="medium">
        <color rgb="FF8496B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5" applyNumberFormat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4" fillId="4" borderId="0" xfId="0" applyFont="1" applyFill="1"/>
    <xf numFmtId="0" fontId="5" fillId="5" borderId="0" xfId="0" applyFont="1" applyFill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0" xfId="3" applyFont="1" applyBorder="1" applyAlignment="1">
      <alignment horizontal="center" vertical="center" wrapText="1"/>
    </xf>
    <xf numFmtId="0" fontId="7" fillId="2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10" fillId="7" borderId="1" xfId="0" applyNumberFormat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4" borderId="0" xfId="0" applyFont="1" applyFill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5" fillId="4" borderId="0" xfId="0" applyFont="1" applyFill="1"/>
    <xf numFmtId="0" fontId="9" fillId="0" borderId="0" xfId="0" applyFont="1" applyAlignment="1">
      <alignment horizontal="left"/>
    </xf>
    <xf numFmtId="0" fontId="5" fillId="8" borderId="0" xfId="0" applyFont="1" applyFill="1" applyAlignment="1">
      <alignment horizontal="center"/>
    </xf>
    <xf numFmtId="164" fontId="5" fillId="8" borderId="0" xfId="0" applyNumberFormat="1" applyFont="1" applyFill="1" applyAlignment="1">
      <alignment horizontal="center"/>
    </xf>
    <xf numFmtId="166" fontId="8" fillId="0" borderId="0" xfId="0" applyNumberFormat="1" applyFont="1" applyAlignment="1">
      <alignment horizontal="right"/>
    </xf>
    <xf numFmtId="5" fontId="9" fillId="0" borderId="0" xfId="1" applyNumberFormat="1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5" fontId="9" fillId="0" borderId="0" xfId="1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0" fontId="13" fillId="10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13" fillId="9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9" fontId="5" fillId="0" borderId="0" xfId="0" applyNumberFormat="1" applyFont="1"/>
    <xf numFmtId="9" fontId="8" fillId="0" borderId="1" xfId="0" applyNumberFormat="1" applyFont="1" applyBorder="1"/>
    <xf numFmtId="7" fontId="9" fillId="0" borderId="0" xfId="1" applyNumberFormat="1" applyFont="1" applyBorder="1" applyAlignment="1">
      <alignment horizontal="center" vertical="top"/>
    </xf>
    <xf numFmtId="7" fontId="9" fillId="0" borderId="0" xfId="1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7" fontId="9" fillId="0" borderId="0" xfId="1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/>
    </xf>
    <xf numFmtId="0" fontId="6" fillId="3" borderId="0" xfId="3" applyFont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7" fillId="2" borderId="0" xfId="2" applyFont="1" applyBorder="1" applyAlignment="1">
      <alignment horizontal="center" vertical="center"/>
    </xf>
    <xf numFmtId="0" fontId="19" fillId="11" borderId="0" xfId="4" applyFont="1" applyBorder="1" applyAlignment="1">
      <alignment horizontal="center" vertical="top" wrapText="1"/>
    </xf>
    <xf numFmtId="0" fontId="11" fillId="4" borderId="0" xfId="0" applyFont="1" applyFill="1" applyAlignment="1">
      <alignment horizontal="center"/>
    </xf>
    <xf numFmtId="0" fontId="13" fillId="10" borderId="4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0" fillId="12" borderId="0" xfId="5" applyFont="1" applyBorder="1" applyAlignment="1">
      <alignment horizontal="center" vertical="top" wrapText="1"/>
    </xf>
  </cellXfs>
  <cellStyles count="6">
    <cellStyle name="Bad" xfId="3" builtinId="27"/>
    <cellStyle name="Currency" xfId="1" builtinId="4"/>
    <cellStyle name="Good" xfId="2" builtinId="26"/>
    <cellStyle name="Input" xfId="5" builtinId="20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8098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453571</xdr:colOff>
      <xdr:row>0</xdr:row>
      <xdr:rowOff>0</xdr:rowOff>
    </xdr:from>
    <xdr:to>
      <xdr:col>19</xdr:col>
      <xdr:colOff>168508</xdr:colOff>
      <xdr:row>0</xdr:row>
      <xdr:rowOff>1025933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1498A-F239-47D2-8199-74C999716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49" t="28085"/>
        <a:stretch/>
      </xdr:blipFill>
      <xdr:spPr>
        <a:xfrm>
          <a:off x="453571" y="0"/>
          <a:ext cx="9491578" cy="1025933"/>
        </a:xfrm>
        <a:prstGeom prst="rect">
          <a:avLst/>
        </a:prstGeom>
      </xdr:spPr>
    </xdr:pic>
    <xdr:clientData/>
  </xdr:twoCellAnchor>
  <xdr:twoCellAnchor>
    <xdr:from>
      <xdr:col>0</xdr:col>
      <xdr:colOff>478064</xdr:colOff>
      <xdr:row>1</xdr:row>
      <xdr:rowOff>322937</xdr:rowOff>
    </xdr:from>
    <xdr:to>
      <xdr:col>19</xdr:col>
      <xdr:colOff>393095</xdr:colOff>
      <xdr:row>1</xdr:row>
      <xdr:rowOff>347738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DF4BCA7-2B2C-4298-BE1B-71675FA217BE}"/>
            </a:ext>
          </a:extLst>
        </xdr:cNvPr>
        <xdr:cNvCxnSpPr/>
      </xdr:nvCxnSpPr>
      <xdr:spPr>
        <a:xfrm>
          <a:off x="478064" y="1419068"/>
          <a:ext cx="9485388" cy="24801"/>
        </a:xfrm>
        <a:prstGeom prst="line">
          <a:avLst/>
        </a:prstGeom>
        <a:ln w="12700">
          <a:solidFill>
            <a:srgbClr val="E87D1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113393</xdr:rowOff>
    </xdr:from>
    <xdr:to>
      <xdr:col>19</xdr:col>
      <xdr:colOff>740833</xdr:colOff>
      <xdr:row>34</xdr:row>
      <xdr:rowOff>60453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C96F314E-74F2-4C9F-8CA3-A4961F3C9C05}"/>
            </a:ext>
          </a:extLst>
        </xdr:cNvPr>
        <xdr:cNvGrpSpPr/>
      </xdr:nvGrpSpPr>
      <xdr:grpSpPr>
        <a:xfrm>
          <a:off x="0" y="7540625"/>
          <a:ext cx="10315000" cy="283429"/>
          <a:chOff x="0" y="7370536"/>
          <a:chExt cx="10401904" cy="26456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F7DD31D4-D2C2-4E7C-A267-6BF98326A1E6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7393215"/>
            <a:ext cx="10401904" cy="211667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5AD677BB-C3E9-45EA-AE04-F795DEC20929}"/>
              </a:ext>
            </a:extLst>
          </xdr:cNvPr>
          <xdr:cNvSpPr txBox="1"/>
        </xdr:nvSpPr>
        <xdr:spPr>
          <a:xfrm>
            <a:off x="52917" y="7370536"/>
            <a:ext cx="120952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CA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ID 348948</a:t>
            </a:r>
            <a:endPara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C94E-A440-4A1B-853D-9C07D272E9ED}">
  <sheetPr>
    <pageSetUpPr fitToPage="1"/>
  </sheetPr>
  <dimension ref="A1:T50"/>
  <sheetViews>
    <sheetView tabSelected="1" topLeftCell="A2" zoomScale="84" zoomScaleNormal="84" workbookViewId="0">
      <selection activeCell="AC8" sqref="AC8"/>
    </sheetView>
  </sheetViews>
  <sheetFormatPr defaultColWidth="8.6640625" defaultRowHeight="13.2" x14ac:dyDescent="0.25"/>
  <cols>
    <col min="1" max="1" width="21.33203125" bestFit="1" customWidth="1"/>
    <col min="2" max="2" width="8.33203125" customWidth="1"/>
    <col min="3" max="3" width="2.44140625" customWidth="1"/>
    <col min="4" max="4" width="7.5546875" customWidth="1"/>
    <col min="5" max="5" width="7.44140625" customWidth="1"/>
    <col min="6" max="6" width="13.6640625" customWidth="1"/>
    <col min="7" max="7" width="2.44140625" customWidth="1"/>
    <col min="8" max="9" width="5.44140625" customWidth="1"/>
    <col min="10" max="10" width="11.44140625" customWidth="1"/>
    <col min="11" max="11" width="2.44140625" customWidth="1"/>
    <col min="12" max="13" width="6.44140625" customWidth="1"/>
    <col min="14" max="14" width="11.44140625" customWidth="1"/>
    <col min="15" max="15" width="2.44140625" customWidth="1"/>
    <col min="16" max="16" width="13.6640625" bestFit="1" customWidth="1"/>
    <col min="17" max="17" width="2.44140625" customWidth="1"/>
    <col min="18" max="18" width="6.44140625" customWidth="1"/>
    <col min="19" max="19" width="2.44140625" customWidth="1"/>
    <col min="20" max="20" width="11.5546875" customWidth="1"/>
  </cols>
  <sheetData>
    <row r="1" spans="1:20" ht="86.7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38.700000000000003" customHeight="1" x14ac:dyDescent="0.25">
      <c r="A2" s="64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3.8" x14ac:dyDescent="0.3">
      <c r="A3" s="1"/>
      <c r="B3" s="2"/>
      <c r="C3" s="2"/>
      <c r="D3" s="66" t="s">
        <v>0</v>
      </c>
      <c r="E3" s="66"/>
      <c r="F3" s="3">
        <v>2</v>
      </c>
      <c r="G3" s="2"/>
      <c r="H3" s="66" t="s">
        <v>1</v>
      </c>
      <c r="I3" s="66"/>
      <c r="J3" s="3">
        <v>1</v>
      </c>
      <c r="K3" s="2"/>
      <c r="M3" s="35" t="s">
        <v>1</v>
      </c>
      <c r="N3" s="3">
        <v>4</v>
      </c>
      <c r="O3" s="2"/>
      <c r="P3" s="2"/>
      <c r="Q3" s="2"/>
      <c r="R3" s="2"/>
      <c r="S3" s="2"/>
      <c r="T3" s="2"/>
    </row>
    <row r="4" spans="1:20" ht="13.8" x14ac:dyDescent="0.3">
      <c r="A4" s="4" t="s">
        <v>2</v>
      </c>
      <c r="B4" s="4"/>
      <c r="C4" s="5"/>
      <c r="D4" s="67" t="s">
        <v>25</v>
      </c>
      <c r="E4" s="67"/>
      <c r="F4" s="67"/>
      <c r="G4" s="2"/>
      <c r="H4" s="68" t="s">
        <v>22</v>
      </c>
      <c r="I4" s="68"/>
      <c r="J4" s="68"/>
      <c r="K4" s="2"/>
      <c r="L4" s="69" t="s">
        <v>20</v>
      </c>
      <c r="M4" s="69"/>
      <c r="N4" s="69"/>
      <c r="O4" s="2"/>
      <c r="P4" s="73" t="s">
        <v>3</v>
      </c>
      <c r="Q4" s="2"/>
      <c r="R4" s="76" t="s">
        <v>39</v>
      </c>
      <c r="S4" s="2"/>
      <c r="T4" s="70" t="s">
        <v>34</v>
      </c>
    </row>
    <row r="5" spans="1:20" ht="27.6" x14ac:dyDescent="0.25">
      <c r="A5" s="6"/>
      <c r="B5" s="7" t="s">
        <v>21</v>
      </c>
      <c r="C5" s="8"/>
      <c r="D5" s="9" t="s">
        <v>4</v>
      </c>
      <c r="E5" s="9" t="s">
        <v>5</v>
      </c>
      <c r="F5" s="9" t="s">
        <v>6</v>
      </c>
      <c r="G5" s="8"/>
      <c r="H5" s="34" t="s">
        <v>4</v>
      </c>
      <c r="I5" s="34" t="s">
        <v>5</v>
      </c>
      <c r="J5" s="34" t="s">
        <v>6</v>
      </c>
      <c r="K5" s="8"/>
      <c r="L5" s="10" t="s">
        <v>4</v>
      </c>
      <c r="M5" s="10" t="s">
        <v>5</v>
      </c>
      <c r="N5" s="10" t="s">
        <v>6</v>
      </c>
      <c r="O5" s="8"/>
      <c r="P5" s="73"/>
      <c r="Q5" s="8"/>
      <c r="R5" s="76"/>
      <c r="S5" s="8"/>
      <c r="T5" s="70"/>
    </row>
    <row r="6" spans="1:20" ht="13.8" x14ac:dyDescent="0.3">
      <c r="A6" s="11" t="s">
        <v>7</v>
      </c>
      <c r="B6" s="58">
        <v>171.05</v>
      </c>
      <c r="C6" s="17"/>
      <c r="D6" s="16"/>
      <c r="E6" s="16"/>
      <c r="F6" s="59">
        <f>+B6*D6*E6</f>
        <v>0</v>
      </c>
      <c r="G6" s="2"/>
      <c r="H6" s="35"/>
      <c r="I6" s="35"/>
      <c r="J6" s="59">
        <f>+B6*H6*I6</f>
        <v>0</v>
      </c>
      <c r="K6" s="2"/>
      <c r="L6" s="35"/>
      <c r="M6" s="35"/>
      <c r="N6" s="61">
        <f>+B6*L6*M6</f>
        <v>0</v>
      </c>
      <c r="O6" s="2"/>
      <c r="P6" s="62">
        <f>F6+J6+N6</f>
        <v>0</v>
      </c>
      <c r="Q6" s="2"/>
      <c r="R6" s="56">
        <f>IF($P$32=0,0,(P6/$P$32))</f>
        <v>0</v>
      </c>
      <c r="S6" s="2"/>
      <c r="T6" s="12">
        <v>0</v>
      </c>
    </row>
    <row r="7" spans="1:20" ht="13.8" x14ac:dyDescent="0.3">
      <c r="A7" s="11" t="s">
        <v>8</v>
      </c>
      <c r="B7" s="58">
        <v>171.05</v>
      </c>
      <c r="C7" s="17"/>
      <c r="D7" s="16"/>
      <c r="E7" s="16"/>
      <c r="F7" s="59">
        <f t="shared" ref="F7:F8" si="0">+B7*D7*E7</f>
        <v>0</v>
      </c>
      <c r="G7" s="2"/>
      <c r="H7" s="35"/>
      <c r="I7" s="35"/>
      <c r="J7" s="59">
        <f t="shared" ref="J7:J8" si="1">+B7*H7*I7</f>
        <v>0</v>
      </c>
      <c r="K7" s="2"/>
      <c r="L7" s="35"/>
      <c r="M7" s="35"/>
      <c r="N7" s="61">
        <f t="shared" ref="N7:N8" si="2">+B7*L7*M7</f>
        <v>0</v>
      </c>
      <c r="O7" s="2"/>
      <c r="P7" s="62">
        <f t="shared" ref="P7:P8" si="3">F7+J7+N7</f>
        <v>0</v>
      </c>
      <c r="Q7" s="2"/>
      <c r="R7" s="56">
        <f t="shared" ref="R7" si="4">IF($P$32=0,0,(P7/$P$32))</f>
        <v>0</v>
      </c>
      <c r="S7" s="2"/>
      <c r="T7" s="12">
        <v>0</v>
      </c>
    </row>
    <row r="8" spans="1:20" ht="13.8" x14ac:dyDescent="0.3">
      <c r="A8" s="11" t="s">
        <v>32</v>
      </c>
      <c r="B8" s="47">
        <v>0</v>
      </c>
      <c r="C8" s="2"/>
      <c r="D8" s="35"/>
      <c r="E8" s="35"/>
      <c r="F8" s="59">
        <f t="shared" si="0"/>
        <v>0</v>
      </c>
      <c r="G8" s="2"/>
      <c r="H8" s="35"/>
      <c r="I8" s="35"/>
      <c r="J8" s="59">
        <f t="shared" si="1"/>
        <v>0</v>
      </c>
      <c r="K8" s="2"/>
      <c r="L8" s="35"/>
      <c r="M8" s="35"/>
      <c r="N8" s="61">
        <f t="shared" si="2"/>
        <v>0</v>
      </c>
      <c r="O8" s="2"/>
      <c r="P8" s="62">
        <f t="shared" si="3"/>
        <v>0</v>
      </c>
      <c r="Q8" s="2"/>
      <c r="R8" s="56">
        <f>IF($P$32=0,0,(P8/$P$32))</f>
        <v>0</v>
      </c>
      <c r="S8" s="2"/>
      <c r="T8" s="12">
        <v>0</v>
      </c>
    </row>
    <row r="9" spans="1:20" ht="13.8" x14ac:dyDescent="0.3">
      <c r="A9" s="13"/>
      <c r="B9" s="48" t="s">
        <v>27</v>
      </c>
      <c r="C9" s="13"/>
      <c r="D9" s="14"/>
      <c r="E9" s="14"/>
      <c r="F9" s="60">
        <f>SUM(F6:F8)</f>
        <v>0</v>
      </c>
      <c r="G9" s="13"/>
      <c r="H9" s="14"/>
      <c r="I9" s="14"/>
      <c r="J9" s="60">
        <f>SUM(J6:J8)</f>
        <v>0</v>
      </c>
      <c r="K9" s="13"/>
      <c r="L9" s="14"/>
      <c r="M9" s="14"/>
      <c r="N9" s="60">
        <f>SUM(N6:N8)</f>
        <v>0</v>
      </c>
      <c r="O9" s="13"/>
      <c r="P9" s="60">
        <f>SUM(P6:P8)</f>
        <v>0</v>
      </c>
      <c r="Q9" s="13"/>
      <c r="R9" s="57">
        <f>IF($P$28=0,0,(P9/$P$28))</f>
        <v>0</v>
      </c>
      <c r="S9" s="13"/>
      <c r="T9" s="15">
        <f>SUM(T6:T8)</f>
        <v>0</v>
      </c>
    </row>
    <row r="10" spans="1:20" ht="13.8" x14ac:dyDescent="0.3">
      <c r="A10" s="13"/>
      <c r="B10" s="48"/>
      <c r="C10" s="13"/>
      <c r="D10" s="16"/>
      <c r="E10" s="17"/>
      <c r="F10" s="17"/>
      <c r="G10" s="13"/>
      <c r="H10" s="14"/>
      <c r="I10" s="14"/>
      <c r="J10" s="18"/>
      <c r="K10" s="13"/>
      <c r="L10" s="14"/>
      <c r="M10" s="14"/>
      <c r="N10" s="18"/>
      <c r="O10" s="13"/>
      <c r="P10" s="18"/>
      <c r="Q10" s="13"/>
      <c r="R10" s="13"/>
      <c r="S10" s="13"/>
      <c r="T10" s="18"/>
    </row>
    <row r="11" spans="1:20" ht="41.4" x14ac:dyDescent="0.3">
      <c r="A11" s="4" t="s">
        <v>18</v>
      </c>
      <c r="B11" s="49"/>
      <c r="C11" s="4"/>
      <c r="D11" s="46" t="s">
        <v>33</v>
      </c>
      <c r="E11" s="46" t="s">
        <v>24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0"/>
      <c r="R11" s="40"/>
      <c r="S11" s="40"/>
      <c r="T11" s="4"/>
    </row>
    <row r="12" spans="1:20" ht="13.8" x14ac:dyDescent="0.3">
      <c r="A12" s="11" t="s">
        <v>28</v>
      </c>
      <c r="B12" s="47">
        <v>0</v>
      </c>
      <c r="C12" s="17"/>
      <c r="D12" s="35"/>
      <c r="E12" s="35"/>
      <c r="F12" s="19">
        <f>+B12*D12*E12</f>
        <v>0</v>
      </c>
      <c r="G12" s="13"/>
      <c r="H12" s="41"/>
      <c r="I12" s="14"/>
      <c r="J12" s="41"/>
      <c r="K12" s="13"/>
      <c r="L12" s="14"/>
      <c r="M12" s="14"/>
      <c r="N12" s="19"/>
      <c r="O12" s="13"/>
      <c r="P12" s="19">
        <f>F12</f>
        <v>0</v>
      </c>
      <c r="Q12" s="13"/>
      <c r="R12" s="56">
        <f>IF($P$32=0,0,(P12/$P$32))</f>
        <v>0</v>
      </c>
      <c r="S12" s="13"/>
      <c r="T12" s="19">
        <v>0</v>
      </c>
    </row>
    <row r="13" spans="1:20" ht="13.8" x14ac:dyDescent="0.3">
      <c r="A13" s="17" t="s">
        <v>41</v>
      </c>
      <c r="B13" s="47">
        <v>0</v>
      </c>
      <c r="C13" s="17"/>
      <c r="D13" s="35"/>
      <c r="E13" s="35"/>
      <c r="F13" s="19">
        <f>+B13*D13*E13</f>
        <v>0</v>
      </c>
      <c r="G13" s="13"/>
      <c r="H13" s="41"/>
      <c r="I13" s="14"/>
      <c r="J13" s="41"/>
      <c r="K13" s="13"/>
      <c r="L13" s="14"/>
      <c r="M13" s="14"/>
      <c r="N13" s="19"/>
      <c r="O13" s="13"/>
      <c r="P13" s="19">
        <f>F13</f>
        <v>0</v>
      </c>
      <c r="Q13" s="13"/>
      <c r="R13" s="56">
        <f>IF($P$32=0,0,(P13/$P$32))</f>
        <v>0</v>
      </c>
      <c r="S13" s="13"/>
      <c r="T13" s="19">
        <v>0</v>
      </c>
    </row>
    <row r="14" spans="1:20" ht="13.8" x14ac:dyDescent="0.3">
      <c r="A14" s="17" t="s">
        <v>29</v>
      </c>
      <c r="B14" s="47">
        <v>0</v>
      </c>
      <c r="C14" s="17"/>
      <c r="D14" s="35"/>
      <c r="E14" s="35"/>
      <c r="F14" s="19">
        <f>+B14*D14*E14</f>
        <v>0</v>
      </c>
      <c r="G14" s="13"/>
      <c r="H14" s="35"/>
      <c r="I14" s="35"/>
      <c r="J14" s="19"/>
      <c r="K14" s="13"/>
      <c r="L14" s="35"/>
      <c r="M14" s="35"/>
      <c r="N14" s="19"/>
      <c r="O14" s="13"/>
      <c r="P14" s="19">
        <f>F14</f>
        <v>0</v>
      </c>
      <c r="Q14" s="13"/>
      <c r="R14" s="56">
        <f>IF($P$32=0,0,(P14/$P$32))</f>
        <v>0</v>
      </c>
      <c r="S14" s="13"/>
      <c r="T14" s="19">
        <v>0</v>
      </c>
    </row>
    <row r="15" spans="1:20" ht="13.8" x14ac:dyDescent="0.3">
      <c r="A15" s="17"/>
      <c r="B15" s="48" t="s">
        <v>9</v>
      </c>
      <c r="C15" s="13"/>
      <c r="D15" s="15"/>
      <c r="E15" s="15"/>
      <c r="F15" s="15">
        <f>SUM(F12:F14)</f>
        <v>0</v>
      </c>
      <c r="G15" s="13"/>
      <c r="H15" s="14"/>
      <c r="I15" s="14"/>
      <c r="J15" s="44"/>
      <c r="K15" s="13"/>
      <c r="L15" s="14"/>
      <c r="M15" s="14"/>
      <c r="N15" s="19"/>
      <c r="P15" s="15">
        <f>SUM(P12:P14)</f>
        <v>0</v>
      </c>
      <c r="Q15" s="13"/>
      <c r="R15" s="57">
        <f>IF($P$28=0,0,(P15/$P$28))</f>
        <v>0</v>
      </c>
      <c r="S15" s="13"/>
      <c r="T15" s="15">
        <f>SUM(T12:T14)</f>
        <v>0</v>
      </c>
    </row>
    <row r="16" spans="1:20" ht="13.8" x14ac:dyDescent="0.3">
      <c r="A16" s="17"/>
      <c r="B16" s="48"/>
      <c r="C16" s="13"/>
      <c r="D16" s="14"/>
      <c r="E16" s="14"/>
      <c r="G16" s="13"/>
      <c r="H16" s="14"/>
      <c r="I16" s="14"/>
      <c r="J16" s="18"/>
      <c r="K16" s="13"/>
      <c r="L16" s="14"/>
      <c r="M16" s="14"/>
      <c r="N16" s="18"/>
      <c r="O16" s="13"/>
      <c r="P16" s="18"/>
      <c r="Q16" s="13"/>
      <c r="R16" s="13"/>
      <c r="S16" s="13"/>
      <c r="T16" s="18"/>
    </row>
    <row r="17" spans="1:20" ht="13.8" x14ac:dyDescent="0.3">
      <c r="A17" s="36"/>
      <c r="B17" s="50"/>
      <c r="C17" s="37"/>
      <c r="D17" s="71" t="s">
        <v>25</v>
      </c>
      <c r="E17" s="71"/>
      <c r="F17" s="71"/>
      <c r="G17" s="37"/>
      <c r="H17" s="68" t="s">
        <v>22</v>
      </c>
      <c r="I17" s="68"/>
      <c r="J17" s="68"/>
      <c r="K17" s="37"/>
      <c r="L17" s="71" t="s">
        <v>26</v>
      </c>
      <c r="M17" s="71"/>
      <c r="N17" s="71"/>
      <c r="O17" s="37"/>
      <c r="P17" s="38"/>
      <c r="Q17" s="37"/>
      <c r="R17" s="37"/>
      <c r="S17" s="37"/>
      <c r="T17" s="38"/>
    </row>
    <row r="18" spans="1:20" ht="27.6" x14ac:dyDescent="0.3">
      <c r="A18" s="4" t="s">
        <v>10</v>
      </c>
      <c r="B18" s="49"/>
      <c r="C18" s="4"/>
      <c r="D18" s="39" t="s">
        <v>4</v>
      </c>
      <c r="E18" s="39" t="s">
        <v>5</v>
      </c>
      <c r="F18" s="39" t="s">
        <v>6</v>
      </c>
      <c r="G18" s="4"/>
      <c r="H18" s="34" t="s">
        <v>4</v>
      </c>
      <c r="I18" s="34" t="s">
        <v>5</v>
      </c>
      <c r="J18" s="34" t="s">
        <v>6</v>
      </c>
      <c r="K18" s="4"/>
      <c r="L18" s="34" t="s">
        <v>4</v>
      </c>
      <c r="M18" s="34" t="s">
        <v>5</v>
      </c>
      <c r="N18" s="34" t="s">
        <v>6</v>
      </c>
      <c r="O18" s="4"/>
      <c r="P18" s="4"/>
      <c r="Q18" s="40"/>
      <c r="R18" s="40"/>
      <c r="S18" s="40"/>
      <c r="T18" s="4"/>
    </row>
    <row r="19" spans="1:20" ht="13.8" x14ac:dyDescent="0.3">
      <c r="A19" s="2" t="s">
        <v>11</v>
      </c>
      <c r="B19" s="47">
        <v>0</v>
      </c>
      <c r="C19" s="2"/>
      <c r="D19" s="35"/>
      <c r="E19" s="35"/>
      <c r="F19" s="20">
        <f t="shared" ref="F19:F23" si="5">B19*D19*E19</f>
        <v>0</v>
      </c>
      <c r="G19" s="2"/>
      <c r="H19" s="35"/>
      <c r="I19" s="35"/>
      <c r="J19" s="20">
        <f>B19*H19*I19</f>
        <v>0</v>
      </c>
      <c r="K19" s="2"/>
      <c r="L19" s="35"/>
      <c r="M19" s="35"/>
      <c r="N19" s="20">
        <f>B19*L19*M19</f>
        <v>0</v>
      </c>
      <c r="O19" s="2"/>
      <c r="P19" s="12">
        <f t="shared" ref="P19:P24" si="6">F19+J19+N19</f>
        <v>0</v>
      </c>
      <c r="Q19" s="2"/>
      <c r="R19" s="56">
        <f t="shared" ref="R19:R24" si="7">IF($P$32=0,0,(P19/$P$32))</f>
        <v>0</v>
      </c>
      <c r="S19" s="2"/>
      <c r="T19" s="12">
        <v>0</v>
      </c>
    </row>
    <row r="20" spans="1:20" ht="13.8" x14ac:dyDescent="0.3">
      <c r="A20" s="2" t="s">
        <v>12</v>
      </c>
      <c r="B20" s="47">
        <v>0</v>
      </c>
      <c r="C20" s="2"/>
      <c r="D20" s="35"/>
      <c r="E20" s="35"/>
      <c r="F20" s="20">
        <f t="shared" si="5"/>
        <v>0</v>
      </c>
      <c r="G20" s="2"/>
      <c r="H20" s="35"/>
      <c r="I20" s="35"/>
      <c r="J20" s="20">
        <f>B20*H20*I20</f>
        <v>0</v>
      </c>
      <c r="K20" s="2"/>
      <c r="L20" s="42"/>
      <c r="M20" s="42"/>
      <c r="N20" s="43"/>
      <c r="O20" s="2"/>
      <c r="P20" s="12">
        <f t="shared" si="6"/>
        <v>0</v>
      </c>
      <c r="Q20" s="2"/>
      <c r="R20" s="56">
        <f t="shared" si="7"/>
        <v>0</v>
      </c>
      <c r="S20" s="2"/>
      <c r="T20" s="12">
        <v>0</v>
      </c>
    </row>
    <row r="21" spans="1:20" ht="13.8" x14ac:dyDescent="0.3">
      <c r="A21" s="2" t="s">
        <v>13</v>
      </c>
      <c r="B21" s="47">
        <v>0</v>
      </c>
      <c r="C21" s="2"/>
      <c r="D21" s="35"/>
      <c r="E21" s="35"/>
      <c r="F21" s="20">
        <f t="shared" si="5"/>
        <v>0</v>
      </c>
      <c r="G21" s="2"/>
      <c r="H21" s="35"/>
      <c r="I21" s="35"/>
      <c r="J21" s="20">
        <f>B21*H21*I21</f>
        <v>0</v>
      </c>
      <c r="K21" s="2"/>
      <c r="L21" s="35"/>
      <c r="M21" s="35"/>
      <c r="N21" s="20">
        <f>B21*L21*M21</f>
        <v>0</v>
      </c>
      <c r="O21" s="2"/>
      <c r="P21" s="12">
        <f t="shared" si="6"/>
        <v>0</v>
      </c>
      <c r="Q21" s="2"/>
      <c r="R21" s="56">
        <f t="shared" si="7"/>
        <v>0</v>
      </c>
      <c r="S21" s="2"/>
      <c r="T21" s="12">
        <v>0</v>
      </c>
    </row>
    <row r="22" spans="1:20" ht="13.8" x14ac:dyDescent="0.3">
      <c r="A22" s="2" t="s">
        <v>14</v>
      </c>
      <c r="B22" s="47">
        <v>0</v>
      </c>
      <c r="C22" s="2"/>
      <c r="D22" s="35"/>
      <c r="E22" s="35"/>
      <c r="F22" s="20">
        <f t="shared" si="5"/>
        <v>0</v>
      </c>
      <c r="G22" s="2"/>
      <c r="H22" s="35"/>
      <c r="I22" s="35"/>
      <c r="J22" s="20">
        <f>B22*H22*I22</f>
        <v>0</v>
      </c>
      <c r="K22" s="2"/>
      <c r="L22" s="35"/>
      <c r="M22" s="35"/>
      <c r="N22" s="20">
        <f>B22*L22*M22</f>
        <v>0</v>
      </c>
      <c r="O22" s="2"/>
      <c r="P22" s="12">
        <f t="shared" si="6"/>
        <v>0</v>
      </c>
      <c r="Q22" s="2"/>
      <c r="R22" s="56">
        <f t="shared" si="7"/>
        <v>0</v>
      </c>
      <c r="S22" s="2"/>
      <c r="T22" s="12">
        <v>0</v>
      </c>
    </row>
    <row r="23" spans="1:20" ht="13.8" x14ac:dyDescent="0.3">
      <c r="A23" s="2" t="s">
        <v>43</v>
      </c>
      <c r="B23" s="47">
        <v>0</v>
      </c>
      <c r="C23" s="2"/>
      <c r="D23" s="35"/>
      <c r="E23" s="35"/>
      <c r="F23" s="20">
        <f t="shared" si="5"/>
        <v>0</v>
      </c>
      <c r="G23" s="2"/>
      <c r="H23" s="35"/>
      <c r="I23" s="35"/>
      <c r="J23" s="20">
        <f>B23*H23*I23</f>
        <v>0</v>
      </c>
      <c r="K23" s="2"/>
      <c r="L23" s="35"/>
      <c r="M23" s="35"/>
      <c r="N23" s="20">
        <f>B23*L23*M23</f>
        <v>0</v>
      </c>
      <c r="O23" s="2"/>
      <c r="P23" s="12">
        <f t="shared" si="6"/>
        <v>0</v>
      </c>
      <c r="Q23" s="2"/>
      <c r="R23" s="56">
        <f t="shared" ref="R23" si="8">IF($P$32=0,0,(P23/$P$32))</f>
        <v>0</v>
      </c>
      <c r="S23" s="2"/>
      <c r="T23" s="12">
        <v>0</v>
      </c>
    </row>
    <row r="24" spans="1:20" ht="13.8" x14ac:dyDescent="0.3">
      <c r="A24" s="2" t="s">
        <v>38</v>
      </c>
      <c r="B24" s="47">
        <v>0</v>
      </c>
      <c r="C24" s="2"/>
      <c r="D24" s="42"/>
      <c r="E24" s="35"/>
      <c r="F24" s="20">
        <f>B24*E24</f>
        <v>0</v>
      </c>
      <c r="G24" s="2"/>
      <c r="H24" s="42"/>
      <c r="I24" s="35"/>
      <c r="J24" s="20">
        <f>B24*I24</f>
        <v>0</v>
      </c>
      <c r="K24" s="2"/>
      <c r="L24" s="42"/>
      <c r="M24" s="35"/>
      <c r="N24" s="20">
        <f>B24*M24</f>
        <v>0</v>
      </c>
      <c r="O24" s="2"/>
      <c r="P24" s="12">
        <f t="shared" si="6"/>
        <v>0</v>
      </c>
      <c r="Q24" s="2"/>
      <c r="R24" s="56">
        <f t="shared" si="7"/>
        <v>0</v>
      </c>
      <c r="S24" s="2"/>
      <c r="T24" s="12">
        <v>0</v>
      </c>
    </row>
    <row r="25" spans="1:20" ht="13.8" x14ac:dyDescent="0.3">
      <c r="A25" s="2"/>
      <c r="B25" s="20"/>
      <c r="C25" s="2"/>
      <c r="D25" s="35"/>
      <c r="E25" s="35"/>
      <c r="F25" s="21"/>
      <c r="G25" s="2"/>
      <c r="H25" s="35"/>
      <c r="I25" s="35"/>
      <c r="J25" s="21"/>
      <c r="K25" s="2"/>
      <c r="L25" s="35"/>
      <c r="M25" s="35"/>
      <c r="N25" s="21"/>
      <c r="O25" s="2"/>
      <c r="P25" s="22"/>
      <c r="Q25" s="2"/>
      <c r="R25" s="2"/>
      <c r="S25" s="2"/>
      <c r="T25" s="22"/>
    </row>
    <row r="26" spans="1:20" ht="13.8" x14ac:dyDescent="0.3">
      <c r="A26" s="13"/>
      <c r="B26" s="23" t="s">
        <v>15</v>
      </c>
      <c r="C26" s="13"/>
      <c r="D26" s="14"/>
      <c r="E26" s="14"/>
      <c r="F26" s="18">
        <f>SUM(F19:F25)</f>
        <v>0</v>
      </c>
      <c r="G26" s="13"/>
      <c r="H26" s="14"/>
      <c r="I26" s="14"/>
      <c r="J26" s="18">
        <f>SUM(J19:J25)</f>
        <v>0</v>
      </c>
      <c r="K26" s="13"/>
      <c r="L26" s="14"/>
      <c r="M26" s="14"/>
      <c r="N26" s="18">
        <f>SUM(N19:N25)</f>
        <v>0</v>
      </c>
      <c r="O26" s="13"/>
      <c r="P26" s="18">
        <f>SUM(P19:P25)</f>
        <v>0</v>
      </c>
      <c r="Q26" s="13"/>
      <c r="R26" s="57">
        <f>IF($P$28=0,0,(P26/$P$28))</f>
        <v>0</v>
      </c>
      <c r="S26" s="13"/>
      <c r="T26" s="18">
        <f>SUM(T19:T25)</f>
        <v>0</v>
      </c>
    </row>
    <row r="27" spans="1:20" ht="13.8" x14ac:dyDescent="0.3">
      <c r="A27" s="2"/>
      <c r="B27" s="24"/>
      <c r="C27" s="2"/>
      <c r="D27" s="35"/>
      <c r="E27" s="35"/>
      <c r="F27" s="2"/>
      <c r="G27" s="2"/>
      <c r="H27" s="35"/>
      <c r="I27" s="35"/>
      <c r="J27" s="2"/>
      <c r="K27" s="2"/>
      <c r="L27" s="35"/>
      <c r="M27" s="35"/>
      <c r="N27" s="2"/>
      <c r="O27" s="2"/>
      <c r="P27" s="35"/>
      <c r="Q27" s="2"/>
      <c r="R27" s="2"/>
      <c r="S27" s="2"/>
      <c r="T27" s="35"/>
    </row>
    <row r="28" spans="1:20" ht="14.4" thickBot="1" x14ac:dyDescent="0.35">
      <c r="A28" s="25"/>
      <c r="B28" s="26" t="s">
        <v>16</v>
      </c>
      <c r="C28" s="25"/>
      <c r="D28" s="27"/>
      <c r="E28" s="27"/>
      <c r="F28" s="28">
        <f>F9+F15+F26</f>
        <v>0</v>
      </c>
      <c r="G28" s="25"/>
      <c r="H28" s="27"/>
      <c r="I28" s="27"/>
      <c r="J28" s="28">
        <f>J9+J15+J26</f>
        <v>0</v>
      </c>
      <c r="K28" s="25"/>
      <c r="L28" s="27"/>
      <c r="M28" s="27"/>
      <c r="N28" s="28">
        <f>N9+N15+N26</f>
        <v>0</v>
      </c>
      <c r="O28" s="25"/>
      <c r="P28" s="28">
        <f>P9+P15+P26</f>
        <v>0</v>
      </c>
      <c r="Q28" s="25"/>
      <c r="R28" s="25"/>
      <c r="S28" s="25"/>
      <c r="T28" s="28">
        <f>T9+T15+T26</f>
        <v>0</v>
      </c>
    </row>
    <row r="29" spans="1:20" ht="14.4" thickTop="1" x14ac:dyDescent="0.3">
      <c r="A29" s="29"/>
      <c r="B29" s="29"/>
      <c r="C29" s="29"/>
      <c r="D29" s="29"/>
      <c r="E29" s="29"/>
      <c r="F29" s="2"/>
      <c r="G29" s="2"/>
      <c r="H29" s="2"/>
      <c r="I29" s="2"/>
      <c r="J29" s="2"/>
      <c r="K29" s="2"/>
      <c r="L29" s="35"/>
      <c r="M29" s="35"/>
      <c r="N29" s="35"/>
      <c r="O29" s="2"/>
      <c r="P29" s="35"/>
      <c r="Q29" s="2"/>
      <c r="R29" s="2"/>
      <c r="S29" s="2"/>
      <c r="T29" s="35"/>
    </row>
    <row r="30" spans="1:20" ht="13.8" x14ac:dyDescent="0.3">
      <c r="A30" s="2"/>
      <c r="B30" s="24" t="s">
        <v>40</v>
      </c>
      <c r="C30" s="2"/>
      <c r="D30" s="2"/>
      <c r="E30" s="2"/>
      <c r="F30" s="2"/>
      <c r="G30" s="2"/>
      <c r="H30" s="2"/>
      <c r="I30" s="2"/>
      <c r="J30" s="2"/>
      <c r="K30" s="2"/>
      <c r="L30" s="35"/>
      <c r="M30" s="35"/>
      <c r="N30" s="35"/>
      <c r="O30" s="2"/>
      <c r="P30" s="45">
        <f>P28*0.1</f>
        <v>0</v>
      </c>
      <c r="Q30" s="2"/>
      <c r="R30" s="2"/>
      <c r="S30" s="2"/>
      <c r="T30" s="12"/>
    </row>
    <row r="31" spans="1:20" ht="13.8" x14ac:dyDescent="0.3">
      <c r="A31" s="2"/>
      <c r="B31" s="24" t="s">
        <v>19</v>
      </c>
      <c r="C31" s="2"/>
      <c r="D31" s="2"/>
      <c r="E31" s="2"/>
      <c r="F31" s="2"/>
      <c r="G31" s="2"/>
      <c r="H31" s="2"/>
      <c r="I31" s="2"/>
      <c r="J31" s="2"/>
      <c r="K31" s="2"/>
      <c r="L31" s="35"/>
      <c r="M31" s="35"/>
      <c r="N31" s="35"/>
      <c r="O31" s="2"/>
      <c r="P31" s="45">
        <f>P28*0.1</f>
        <v>0</v>
      </c>
      <c r="Q31" s="2"/>
      <c r="R31" s="2"/>
      <c r="S31" s="2"/>
    </row>
    <row r="32" spans="1:20" ht="13.8" x14ac:dyDescent="0.25">
      <c r="A32" s="30"/>
      <c r="B32" s="30" t="s">
        <v>17</v>
      </c>
      <c r="C32" s="31"/>
      <c r="D32" s="31"/>
      <c r="E32" s="31"/>
      <c r="F32" s="31"/>
      <c r="G32" s="31"/>
      <c r="H32" s="31"/>
      <c r="I32" s="31"/>
      <c r="J32" s="31"/>
      <c r="K32" s="31"/>
      <c r="L32" s="32"/>
      <c r="M32" s="32"/>
      <c r="N32" s="32"/>
      <c r="O32" s="31"/>
      <c r="P32" s="33">
        <f>P31+P30+P28</f>
        <v>0</v>
      </c>
      <c r="Q32" s="31"/>
      <c r="R32" s="31"/>
      <c r="S32" s="31"/>
    </row>
    <row r="34" spans="1:20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</row>
    <row r="36" spans="1:20" ht="14.4" x14ac:dyDescent="0.25">
      <c r="A36" s="52" t="s">
        <v>30</v>
      </c>
    </row>
    <row r="37" spans="1:20" ht="14.4" x14ac:dyDescent="0.25">
      <c r="A37" s="55" t="s">
        <v>35</v>
      </c>
    </row>
    <row r="38" spans="1:20" ht="14.4" x14ac:dyDescent="0.25">
      <c r="A38" s="55" t="s">
        <v>36</v>
      </c>
    </row>
    <row r="39" spans="1:20" ht="14.4" x14ac:dyDescent="0.25">
      <c r="A39" s="55" t="s">
        <v>37</v>
      </c>
    </row>
    <row r="41" spans="1:20" ht="13.8" thickBot="1" x14ac:dyDescent="0.3"/>
    <row r="42" spans="1:20" ht="27.75" customHeight="1" thickBot="1" x14ac:dyDescent="0.3">
      <c r="A42" s="51" t="s">
        <v>23</v>
      </c>
      <c r="B42" s="72" t="s">
        <v>31</v>
      </c>
      <c r="C42" s="72"/>
      <c r="D42" s="72"/>
      <c r="E42" s="53"/>
    </row>
    <row r="43" spans="1:20" ht="13.8" thickBot="1" x14ac:dyDescent="0.3">
      <c r="A43" s="54">
        <v>1</v>
      </c>
      <c r="B43" s="74">
        <v>40</v>
      </c>
      <c r="C43" s="75"/>
      <c r="D43" s="75"/>
    </row>
    <row r="44" spans="1:20" ht="13.8" thickBot="1" x14ac:dyDescent="0.3">
      <c r="A44" s="54">
        <v>0.8</v>
      </c>
      <c r="B44" s="74">
        <v>32</v>
      </c>
      <c r="C44" s="75"/>
      <c r="D44" s="75"/>
    </row>
    <row r="45" spans="1:20" ht="13.8" thickBot="1" x14ac:dyDescent="0.3">
      <c r="A45" s="54">
        <v>0.75</v>
      </c>
      <c r="B45" s="74">
        <v>30</v>
      </c>
      <c r="C45" s="75"/>
      <c r="D45" s="75"/>
    </row>
    <row r="46" spans="1:20" ht="13.8" thickBot="1" x14ac:dyDescent="0.3">
      <c r="A46" s="54">
        <v>0.6</v>
      </c>
      <c r="B46" s="74">
        <v>24</v>
      </c>
      <c r="C46" s="75"/>
      <c r="D46" s="75"/>
    </row>
    <row r="47" spans="1:20" ht="13.8" thickBot="1" x14ac:dyDescent="0.3">
      <c r="A47" s="54">
        <v>0.5</v>
      </c>
      <c r="B47" s="74">
        <v>20</v>
      </c>
      <c r="C47" s="75"/>
      <c r="D47" s="75"/>
    </row>
    <row r="48" spans="1:20" ht="13.8" thickBot="1" x14ac:dyDescent="0.3">
      <c r="A48" s="54">
        <v>0.4</v>
      </c>
      <c r="B48" s="74">
        <v>16</v>
      </c>
      <c r="C48" s="75"/>
      <c r="D48" s="75"/>
    </row>
    <row r="49" spans="1:4" ht="13.8" thickBot="1" x14ac:dyDescent="0.3">
      <c r="A49" s="54">
        <v>0.3</v>
      </c>
      <c r="B49" s="74">
        <v>12</v>
      </c>
      <c r="C49" s="75"/>
      <c r="D49" s="75"/>
    </row>
    <row r="50" spans="1:4" ht="13.8" thickBot="1" x14ac:dyDescent="0.3">
      <c r="A50" s="54">
        <v>0.25</v>
      </c>
      <c r="B50" s="74">
        <v>10</v>
      </c>
      <c r="C50" s="75"/>
      <c r="D50" s="75"/>
    </row>
  </sheetData>
  <mergeCells count="23">
    <mergeCell ref="B42:D42"/>
    <mergeCell ref="P4:P5"/>
    <mergeCell ref="B50:D50"/>
    <mergeCell ref="R4:R5"/>
    <mergeCell ref="B44:D44"/>
    <mergeCell ref="B45:D45"/>
    <mergeCell ref="B46:D46"/>
    <mergeCell ref="B47:D47"/>
    <mergeCell ref="B48:D48"/>
    <mergeCell ref="B49:D49"/>
    <mergeCell ref="B43:D43"/>
    <mergeCell ref="A1:T1"/>
    <mergeCell ref="A2:T2"/>
    <mergeCell ref="A34:T34"/>
    <mergeCell ref="D3:E3"/>
    <mergeCell ref="H3:I3"/>
    <mergeCell ref="D4:F4"/>
    <mergeCell ref="H4:J4"/>
    <mergeCell ref="L4:N4"/>
    <mergeCell ref="T4:T5"/>
    <mergeCell ref="D17:F17"/>
    <mergeCell ref="H17:J17"/>
    <mergeCell ref="L17:N17"/>
  </mergeCells>
  <pageMargins left="0.7" right="0.7" top="0.75" bottom="0.75" header="0.3" footer="0.3"/>
  <pageSetup scale="82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29364B5EE2B4F8900F752362AE478" ma:contentTypeVersion="10" ma:contentTypeDescription="Create a new document." ma:contentTypeScope="" ma:versionID="236c3425ffd3eaed1bbb3c07153f944b">
  <xsd:schema xmlns:xsd="http://www.w3.org/2001/XMLSchema" xmlns:xs="http://www.w3.org/2001/XMLSchema" xmlns:p="http://schemas.microsoft.com/office/2006/metadata/properties" xmlns:ns2="c984283d-3306-46a1-81cb-571bfd79efa3" xmlns:ns3="7bd4b3f6-8763-4fa7-9967-5cdeba0622d8" targetNamespace="http://schemas.microsoft.com/office/2006/metadata/properties" ma:root="true" ma:fieldsID="2c5bbda925944b5ed3eddb7e4d23a60c" ns2:_="" ns3:_="">
    <xsd:import namespace="c984283d-3306-46a1-81cb-571bfd79efa3"/>
    <xsd:import namespace="7bd4b3f6-8763-4fa7-9967-5cdeba062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4283d-3306-46a1-81cb-571bfd79e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4b3f6-8763-4fa7-9967-5cdeba062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9A8FA4-5707-4D78-88D0-61EA8BA61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4283d-3306-46a1-81cb-571bfd79efa3"/>
    <ds:schemaRef ds:uri="7bd4b3f6-8763-4fa7-9967-5cdeba06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E7FCE-8D5B-4A89-80F3-E30AF64C2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515028-2678-418F-8C8E-FBF913F97B8E}">
  <ds:schemaRefs>
    <ds:schemaRef ds:uri="http://purl.org/dc/elements/1.1/"/>
    <ds:schemaRef ds:uri="http://purl.org/dc/dcmitype/"/>
    <ds:schemaRef ds:uri="http://schemas.microsoft.com/office/2006/documentManagement/types"/>
    <ds:schemaRef ds:uri="7bd4b3f6-8763-4fa7-9967-5cdeba0622d8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984283d-3306-46a1-81cb-571bfd79ef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SCC Budget</vt:lpstr>
    </vt:vector>
  </TitlesOfParts>
  <Company>BC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Stephanson, Sarah</dc:creator>
  <cp:lastModifiedBy>Jackson Yu</cp:lastModifiedBy>
  <cp:lastPrinted>2021-01-16T06:35:01Z</cp:lastPrinted>
  <dcterms:created xsi:type="dcterms:W3CDTF">2015-08-13T00:24:43Z</dcterms:created>
  <dcterms:modified xsi:type="dcterms:W3CDTF">2023-10-27T17:50:58Z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0x010100C6129364B5EE2B4F8900F752362AE478</vt:lpwstr>
  </property>
</Properties>
</file>